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<sst xmlns="http://schemas.openxmlformats.org/spreadsheetml/2006/main" count="72" uniqueCount="62">
  <si>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</si>
  <si>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</si>
  <si>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</si>
  <si>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</si>
  <si>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</si>
  <si>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</si>
  <si>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</si>
  <si>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</si>
  <si>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</si>
  <si>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</si>
  <si>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</si>
  <si>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</si>
  <si>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</si>
  <si>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</si>
  <si>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</si>
  <si>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</si>
  <si>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</si>
  <si>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</si>
  <si>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</si>
  <si>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</si>
  <si>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</si>
  <si>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</si>
  <si>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</si>
  <si>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Фонд оплаты труда и страховые взносы</t>
  </si>
  <si>
    <t xml:space="preserve">Иные выплаты персоналу, за исключением фонда
оплаты труда
</t>
  </si>
  <si>
    <t>Закупка товаров, работ, услуг в сфере информационно-коммуникационных технологий</t>
  </si>
  <si>
    <t>096 0401 0011500 244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</si>
  <si>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</si>
  <si>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</si>
  <si>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096 0401 0011500 851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</si>
  <si>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</si>
  <si>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</si>
  <si>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</si>
  <si>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</si>
  <si>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096 0401 2330012 121</t>
  </si>
  <si>
    <t>096 0401 2330019 122</t>
  </si>
  <si>
    <t>096 0401 2330012 121 211</t>
  </si>
  <si>
    <t>096 0401 2330012 121 213</t>
  </si>
  <si>
    <t>096 0401 2330019 122 212</t>
  </si>
  <si>
    <t>096 0401 2330019 122 222</t>
  </si>
  <si>
    <t>096 0401 2330019 122 226</t>
  </si>
  <si>
    <t>096 0401 2330019 242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</si>
  <si>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</si>
  <si>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</si>
  <si>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</si>
  <si>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</si>
  <si>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</si>
  <si>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096 0401 2330019 244 221</t>
  </si>
  <si>
    <t>096 0401</t>
  </si>
  <si>
    <t>096 0401 2330019 244 222</t>
  </si>
  <si>
    <t>096 0401 2330019 244 223</t>
  </si>
  <si>
    <t>096 0401 2330019 244 224</t>
  </si>
  <si>
    <t>096 0401 2330019 244 225</t>
  </si>
  <si>
    <t>096 0401 2330019 244 226</t>
  </si>
  <si>
    <t>096 0401 2330019 244 310</t>
  </si>
  <si>
    <t>096 0401 2330019 244 340</t>
  </si>
  <si>
    <t>096 0401 2330019 851 290</t>
  </si>
  <si>
    <t>096 0401 2330019 852</t>
  </si>
  <si>
    <t>096 0401 2330019 852 290</t>
  </si>
  <si>
    <t>096 0705 2332040 244</t>
  </si>
  <si>
    <t>096 0705 2332040 244 226</t>
  </si>
  <si>
    <t>Отчет об исполнении федерального бюджета на 01.01.2016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</si>
</sst>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8" fillId="0" borderId="0" xfId="52" applyFont="1" applyBorder="1" applyAlignment="1">
      <alignment horizontal="left"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0" applyFont="1" applyAlignment="1">
      <alignment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 horizont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0" xfId="52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49" fontId="7" fillId="0" borderId="10" xfId="52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7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4" max="4" width="16.50390625" style="0" customWidth="1"/>
    <col min="5" max="5" width="36.625" style="0" customWidth="1"/>
    <col min="6" max="6" width="22.50390625" style="0" customWidth="1"/>
    <col min="7" max="7" width="16.50390625" style="0" customWidth="1"/>
    <col min="8" max="8" width="19.00390625" style="0" customWidth="1"/>
  </cols>
  <sheetData>
    <row r="1" spans="1:8" ht="15">
      <c r="A1" s="22" t="s">
        <v>61</v>
      </c>
      <c r="B1" s="22"/>
      <c r="C1" s="22"/>
      <c r="D1" s="22"/>
      <c r="E1" s="22"/>
      <c r="F1" s="22"/>
      <c r="G1" s="22"/>
      <c r="H1" s="22"/>
    </row>
    <row r="2" ht="12.75">
      <c r="H2" s="11" t="s">
        <v>20</v>
      </c>
    </row>
    <row r="3" spans="1:8" ht="12.75" customHeight="1">
      <c r="A3" s="31" t="s">
        <v>13</v>
      </c>
      <c r="B3" s="31"/>
      <c r="C3" s="31"/>
      <c r="D3" s="31"/>
      <c r="E3" s="32" t="s">
        <v>14</v>
      </c>
      <c r="F3" s="30" t="s">
        <v>18</v>
      </c>
      <c r="G3" s="30" t="s">
        <v>22</v>
      </c>
      <c r="H3" s="27" t="s">
        <v>19</v>
      </c>
    </row>
    <row r="4" spans="1:8" ht="12.75" customHeight="1">
      <c r="A4" s="31"/>
      <c r="B4" s="31"/>
      <c r="C4" s="31"/>
      <c r="D4" s="31"/>
      <c r="E4" s="33"/>
      <c r="F4" s="30"/>
      <c r="G4" s="30"/>
      <c r="H4" s="28"/>
    </row>
    <row r="5" spans="1:8" ht="13.5">
      <c r="A5" s="29">
        <v>1</v>
      </c>
      <c r="B5" s="29"/>
      <c r="C5" s="29"/>
      <c r="D5" s="29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3" t="s">
        <v>15</v>
      </c>
      <c r="B6" s="23"/>
      <c r="C6" s="23"/>
      <c r="D6" s="23"/>
      <c r="E6" s="12" t="s">
        <v>21</v>
      </c>
      <c r="F6" s="14">
        <f>F8</f>
        <v>29356.48</v>
      </c>
      <c r="G6" s="14">
        <f>G8</f>
        <v>29356.079999999998</v>
      </c>
      <c r="H6" s="14">
        <f>H8</f>
        <v>0.3999999999998707</v>
      </c>
    </row>
    <row r="7" spans="1:8" ht="12.75" customHeight="1">
      <c r="A7" s="25" t="s">
        <v>16</v>
      </c>
      <c r="B7" s="25"/>
      <c r="C7" s="25"/>
      <c r="D7" s="25"/>
      <c r="E7" s="8"/>
      <c r="F7" s="13"/>
      <c r="G7" s="13"/>
      <c r="H7" s="13"/>
    </row>
    <row r="8" spans="1:8" ht="12.75" customHeight="1">
      <c r="A8" s="24" t="s">
        <v>17</v>
      </c>
      <c r="B8" s="24"/>
      <c r="C8" s="24"/>
      <c r="D8" s="24"/>
      <c r="E8" s="10" t="s">
        <v>48</v>
      </c>
      <c r="F8" s="14">
        <f>SUM(F9+F12+F16+F22+F31+F35+F33)</f>
        <v>29356.48</v>
      </c>
      <c r="G8" s="14">
        <f>SUM(G9+G12+G16+G22+G31+G35+G33)</f>
        <v>29356.079999999998</v>
      </c>
      <c r="H8" s="14">
        <f>SUM(H9+H12+H16+H22+H31+H35+H33)</f>
        <v>0.3999999999998707</v>
      </c>
    </row>
    <row r="9" spans="1:8" ht="18" customHeight="1">
      <c r="A9" s="23" t="s">
        <v>23</v>
      </c>
      <c r="B9" s="23"/>
      <c r="C9" s="23"/>
      <c r="D9" s="23"/>
      <c r="E9" s="10" t="s">
        <v>34</v>
      </c>
      <c r="F9" s="14">
        <f>SUM(F10:F11)</f>
        <v>17910.53</v>
      </c>
      <c r="G9" s="14">
        <f>SUM(G10:G11)</f>
        <v>17910.53</v>
      </c>
      <c r="H9" s="14">
        <f>SUM(H10:H11)</f>
        <v>0</v>
      </c>
    </row>
    <row r="10" spans="1:8" ht="12.75" customHeight="1">
      <c r="A10" s="26" t="s">
        <v>0</v>
      </c>
      <c r="B10" s="26"/>
      <c r="C10" s="26"/>
      <c r="D10" s="26"/>
      <c r="E10" s="9" t="s">
        <v>36</v>
      </c>
      <c r="F10" s="15">
        <v>13868.01</v>
      </c>
      <c r="G10" s="15">
        <v>13868.01</v>
      </c>
      <c r="H10" s="15">
        <f aca="true" t="shared" si="0" ref="H10:H22">F10-G10</f>
        <v>0</v>
      </c>
    </row>
    <row r="11" spans="1:8" ht="13.5">
      <c r="A11" s="26" t="s">
        <v>2</v>
      </c>
      <c r="B11" s="26"/>
      <c r="C11" s="26"/>
      <c r="D11" s="26"/>
      <c r="E11" s="9" t="s">
        <v>37</v>
      </c>
      <c r="F11" s="15">
        <v>4042.52</v>
      </c>
      <c r="G11" s="15">
        <v>4042.52</v>
      </c>
      <c r="H11" s="15">
        <f t="shared" si="0"/>
        <v>0</v>
      </c>
    </row>
    <row r="12" spans="1:8" ht="54.75" customHeight="1">
      <c r="A12" s="34" t="s">
        <v>24</v>
      </c>
      <c r="B12" s="35"/>
      <c r="C12" s="35"/>
      <c r="D12" s="36"/>
      <c r="E12" s="21" t="s">
        <v>35</v>
      </c>
      <c r="F12" s="20">
        <f>SUM(F13:F15)</f>
        <v>651.64</v>
      </c>
      <c r="G12" s="20">
        <f>SUM(G13:G15)</f>
        <v>651.39</v>
      </c>
      <c r="H12" s="20">
        <f t="shared" si="0"/>
        <v>0.25</v>
      </c>
    </row>
    <row r="13" spans="1:8" ht="13.5">
      <c r="A13" s="26" t="s">
        <v>1</v>
      </c>
      <c r="B13" s="26"/>
      <c r="C13" s="26"/>
      <c r="D13" s="26"/>
      <c r="E13" s="9" t="s">
        <v>38</v>
      </c>
      <c r="F13" s="15">
        <v>17.4</v>
      </c>
      <c r="G13" s="15">
        <v>17.4</v>
      </c>
      <c r="H13" s="15">
        <f t="shared" si="0"/>
        <v>0</v>
      </c>
    </row>
    <row r="14" spans="1:8" ht="13.5">
      <c r="A14" s="26" t="s">
        <v>4</v>
      </c>
      <c r="B14" s="26"/>
      <c r="C14" s="26"/>
      <c r="D14" s="26"/>
      <c r="E14" s="9" t="s">
        <v>39</v>
      </c>
      <c r="F14" s="15">
        <v>429.56</v>
      </c>
      <c r="G14" s="15">
        <v>429.31</v>
      </c>
      <c r="H14" s="15">
        <f t="shared" si="0"/>
        <v>0.25</v>
      </c>
    </row>
    <row r="15" spans="1:8" ht="13.5">
      <c r="A15" s="26" t="s">
        <v>8</v>
      </c>
      <c r="B15" s="26"/>
      <c r="C15" s="26"/>
      <c r="D15" s="26"/>
      <c r="E15" s="9" t="s">
        <v>40</v>
      </c>
      <c r="F15" s="15">
        <v>204.68</v>
      </c>
      <c r="G15" s="15">
        <v>204.68</v>
      </c>
      <c r="H15" s="15">
        <f t="shared" si="0"/>
        <v>0</v>
      </c>
    </row>
    <row r="16" spans="1:8" ht="49.5" customHeight="1">
      <c r="A16" s="23" t="s">
        <v>25</v>
      </c>
      <c r="B16" s="23"/>
      <c r="C16" s="23"/>
      <c r="D16" s="23"/>
      <c r="E16" s="10" t="s">
        <v>41</v>
      </c>
      <c r="F16" s="20">
        <f>SUM(F17:F21)</f>
        <v>3189.3100000000004</v>
      </c>
      <c r="G16" s="20">
        <f>SUM(G17:G21)</f>
        <v>3189.18</v>
      </c>
      <c r="H16" s="20">
        <f t="shared" si="0"/>
        <v>0.1300000000005639</v>
      </c>
    </row>
    <row r="17" spans="1:8" ht="13.5">
      <c r="A17" s="26" t="s">
        <v>3</v>
      </c>
      <c r="B17" s="26"/>
      <c r="C17" s="26"/>
      <c r="D17" s="26"/>
      <c r="E17" s="9" t="s">
        <v>42</v>
      </c>
      <c r="F17" s="15">
        <v>1733.45</v>
      </c>
      <c r="G17" s="15">
        <v>1733.33</v>
      </c>
      <c r="H17" s="15">
        <f t="shared" si="0"/>
        <v>0.12000000000011823</v>
      </c>
    </row>
    <row r="18" spans="1:8" ht="13.5">
      <c r="A18" s="26" t="s">
        <v>7</v>
      </c>
      <c r="B18" s="26"/>
      <c r="C18" s="26"/>
      <c r="D18" s="26"/>
      <c r="E18" s="9" t="s">
        <v>43</v>
      </c>
      <c r="F18" s="15">
        <v>70</v>
      </c>
      <c r="G18" s="15">
        <v>70</v>
      </c>
      <c r="H18" s="15">
        <f t="shared" si="0"/>
        <v>0</v>
      </c>
    </row>
    <row r="19" spans="1:8" ht="13.5">
      <c r="A19" s="26" t="s">
        <v>8</v>
      </c>
      <c r="B19" s="26"/>
      <c r="C19" s="26"/>
      <c r="D19" s="26"/>
      <c r="E19" s="9" t="s">
        <v>44</v>
      </c>
      <c r="F19" s="15">
        <v>707.56</v>
      </c>
      <c r="G19" s="15">
        <v>707.56</v>
      </c>
      <c r="H19" s="15">
        <f t="shared" si="0"/>
        <v>0</v>
      </c>
    </row>
    <row r="20" spans="1:8" ht="13.5">
      <c r="A20" s="26" t="s">
        <v>10</v>
      </c>
      <c r="B20" s="26"/>
      <c r="C20" s="26"/>
      <c r="D20" s="26"/>
      <c r="E20" s="9" t="s">
        <v>45</v>
      </c>
      <c r="F20" s="15">
        <v>428.86</v>
      </c>
      <c r="G20" s="15">
        <v>428.86</v>
      </c>
      <c r="H20" s="15">
        <f t="shared" si="0"/>
        <v>0</v>
      </c>
    </row>
    <row r="21" spans="1:8" ht="13.5">
      <c r="A21" s="26" t="s">
        <v>11</v>
      </c>
      <c r="B21" s="26"/>
      <c r="C21" s="26"/>
      <c r="D21" s="26"/>
      <c r="E21" s="9" t="s">
        <v>46</v>
      </c>
      <c r="F21" s="15">
        <v>249.44</v>
      </c>
      <c r="G21" s="15">
        <v>249.43</v>
      </c>
      <c r="H21" s="15">
        <f t="shared" si="0"/>
        <v>0.009999999999990905</v>
      </c>
    </row>
    <row r="22" spans="1:8" ht="33.75" customHeight="1">
      <c r="A22" s="23" t="s">
        <v>27</v>
      </c>
      <c r="B22" s="23"/>
      <c r="C22" s="23"/>
      <c r="D22" s="23"/>
      <c r="E22" s="10" t="s">
        <v>26</v>
      </c>
      <c r="F22" s="20">
        <f>F24+F25+F26+F27+F28+F29+F30+F23</f>
        <v>7544.52</v>
      </c>
      <c r="G22" s="20">
        <f>G24+G25+G26+G27+G28+G29+G30+G23</f>
        <v>7544.510000000001</v>
      </c>
      <c r="H22" s="20">
        <f t="shared" si="0"/>
        <v>0.009999999999308784</v>
      </c>
    </row>
    <row r="23" spans="1:8" ht="13.5">
      <c r="A23" s="26" t="s">
        <v>3</v>
      </c>
      <c r="B23" s="26"/>
      <c r="C23" s="26"/>
      <c r="D23" s="26"/>
      <c r="E23" s="9" t="s">
        <v>47</v>
      </c>
      <c r="F23" s="15">
        <v>426.68</v>
      </c>
      <c r="G23" s="15">
        <v>426.68</v>
      </c>
      <c r="H23" s="15">
        <f aca="true" t="shared" si="1" ref="H23:H30">F23-G23</f>
        <v>0</v>
      </c>
    </row>
    <row r="24" spans="1:8" ht="13.5">
      <c r="A24" s="26" t="s">
        <v>4</v>
      </c>
      <c r="B24" s="26"/>
      <c r="C24" s="26"/>
      <c r="D24" s="26"/>
      <c r="E24" s="9" t="s">
        <v>49</v>
      </c>
      <c r="F24" s="15">
        <v>0</v>
      </c>
      <c r="G24" s="15">
        <v>0</v>
      </c>
      <c r="H24" s="15">
        <f t="shared" si="1"/>
        <v>0</v>
      </c>
    </row>
    <row r="25" spans="1:8" ht="13.5">
      <c r="A25" s="26" t="s">
        <v>5</v>
      </c>
      <c r="B25" s="26"/>
      <c r="C25" s="26"/>
      <c r="D25" s="26"/>
      <c r="E25" s="9" t="s">
        <v>50</v>
      </c>
      <c r="F25" s="15">
        <v>495.48</v>
      </c>
      <c r="G25" s="15">
        <v>495.48</v>
      </c>
      <c r="H25" s="15">
        <f t="shared" si="1"/>
        <v>0</v>
      </c>
    </row>
    <row r="26" spans="1:8" ht="13.5">
      <c r="A26" s="26" t="s">
        <v>6</v>
      </c>
      <c r="B26" s="26"/>
      <c r="C26" s="26"/>
      <c r="D26" s="26"/>
      <c r="E26" s="9" t="s">
        <v>51</v>
      </c>
      <c r="F26" s="15">
        <v>3882.9</v>
      </c>
      <c r="G26" s="15">
        <v>3882.9</v>
      </c>
      <c r="H26" s="15">
        <f t="shared" si="1"/>
        <v>0</v>
      </c>
    </row>
    <row r="27" spans="1:8" ht="13.5">
      <c r="A27" s="26" t="s">
        <v>7</v>
      </c>
      <c r="B27" s="26"/>
      <c r="C27" s="26"/>
      <c r="D27" s="26"/>
      <c r="E27" s="9" t="s">
        <v>52</v>
      </c>
      <c r="F27" s="15">
        <v>184.22</v>
      </c>
      <c r="G27" s="15">
        <v>184.22</v>
      </c>
      <c r="H27" s="15">
        <f t="shared" si="1"/>
        <v>0</v>
      </c>
    </row>
    <row r="28" spans="1:8" ht="13.5">
      <c r="A28" s="26" t="s">
        <v>8</v>
      </c>
      <c r="B28" s="26"/>
      <c r="C28" s="26"/>
      <c r="D28" s="26"/>
      <c r="E28" s="9" t="s">
        <v>53</v>
      </c>
      <c r="F28" s="15">
        <v>1974.05</v>
      </c>
      <c r="G28" s="15">
        <v>1974.05</v>
      </c>
      <c r="H28" s="15">
        <f t="shared" si="1"/>
        <v>0</v>
      </c>
    </row>
    <row r="29" spans="1:8" ht="13.5">
      <c r="A29" s="26" t="s">
        <v>10</v>
      </c>
      <c r="B29" s="26"/>
      <c r="C29" s="26"/>
      <c r="D29" s="26"/>
      <c r="E29" s="9" t="s">
        <v>54</v>
      </c>
      <c r="F29" s="15">
        <v>0</v>
      </c>
      <c r="G29" s="15">
        <v>0</v>
      </c>
      <c r="H29" s="15">
        <f t="shared" si="1"/>
        <v>0</v>
      </c>
    </row>
    <row r="30" spans="1:8" ht="13.5">
      <c r="A30" s="26" t="s">
        <v>11</v>
      </c>
      <c r="B30" s="26"/>
      <c r="C30" s="26"/>
      <c r="D30" s="26"/>
      <c r="E30" s="9" t="s">
        <v>55</v>
      </c>
      <c r="F30" s="15">
        <v>581.19</v>
      </c>
      <c r="G30" s="15">
        <v>581.18</v>
      </c>
      <c r="H30" s="15">
        <f t="shared" si="1"/>
        <v>0.010000000000104592</v>
      </c>
    </row>
    <row r="31" spans="1:8" ht="31.5" customHeight="1">
      <c r="A31" s="23" t="s">
        <v>28</v>
      </c>
      <c r="B31" s="23"/>
      <c r="C31" s="23"/>
      <c r="D31" s="23"/>
      <c r="E31" s="10" t="s">
        <v>29</v>
      </c>
      <c r="F31" s="14">
        <f>SUM(F32)</f>
        <v>23.43</v>
      </c>
      <c r="G31" s="14">
        <f>SUM(G32)</f>
        <v>23.43</v>
      </c>
      <c r="H31" s="14">
        <f aca="true" t="shared" si="2" ref="H31:H36">F31-G31</f>
        <v>0</v>
      </c>
    </row>
    <row r="32" spans="1:8" ht="13.5">
      <c r="A32" s="26" t="s">
        <v>9</v>
      </c>
      <c r="B32" s="26"/>
      <c r="C32" s="26"/>
      <c r="D32" s="26"/>
      <c r="E32" s="9" t="s">
        <v>56</v>
      </c>
      <c r="F32" s="15">
        <v>23.43</v>
      </c>
      <c r="G32" s="15">
        <v>23.43</v>
      </c>
      <c r="H32" s="15">
        <f t="shared" si="2"/>
        <v>0</v>
      </c>
    </row>
    <row r="33" spans="1:8" ht="31.5" customHeight="1">
      <c r="A33" s="23" t="s">
        <v>30</v>
      </c>
      <c r="B33" s="23"/>
      <c r="C33" s="23"/>
      <c r="D33" s="23"/>
      <c r="E33" s="10" t="s">
        <v>57</v>
      </c>
      <c r="F33" s="14">
        <f>SUM(F34)</f>
        <v>17.7</v>
      </c>
      <c r="G33" s="14">
        <f>SUM(G34)</f>
        <v>17.69</v>
      </c>
      <c r="H33" s="14">
        <f t="shared" si="2"/>
        <v>0.00999999999999801</v>
      </c>
    </row>
    <row r="34" spans="1:8" ht="13.5">
      <c r="A34" s="26" t="s">
        <v>9</v>
      </c>
      <c r="B34" s="26"/>
      <c r="C34" s="26"/>
      <c r="D34" s="26"/>
      <c r="E34" s="9" t="s">
        <v>58</v>
      </c>
      <c r="F34" s="15">
        <v>17.7</v>
      </c>
      <c r="G34" s="15">
        <v>17.69</v>
      </c>
      <c r="H34" s="15">
        <f t="shared" si="2"/>
        <v>0.00999999999999801</v>
      </c>
    </row>
    <row r="35" spans="1:8" ht="31.5" customHeight="1">
      <c r="A35" s="23" t="s">
        <v>9</v>
      </c>
      <c r="B35" s="23"/>
      <c r="C35" s="23"/>
      <c r="D35" s="23"/>
      <c r="E35" s="10" t="s">
        <v>59</v>
      </c>
      <c r="F35" s="14">
        <f>SUM(F36)</f>
        <v>19.35</v>
      </c>
      <c r="G35" s="14">
        <f>SUM(G36)</f>
        <v>19.35</v>
      </c>
      <c r="H35" s="14">
        <f t="shared" si="2"/>
        <v>0</v>
      </c>
    </row>
    <row r="36" spans="1:8" ht="13.5">
      <c r="A36" s="26" t="s">
        <v>9</v>
      </c>
      <c r="B36" s="26"/>
      <c r="C36" s="26"/>
      <c r="D36" s="26"/>
      <c r="E36" s="9" t="s">
        <v>60</v>
      </c>
      <c r="F36" s="15">
        <v>19.35</v>
      </c>
      <c r="G36" s="15">
        <v>19.35</v>
      </c>
      <c r="H36" s="15">
        <f t="shared" si="2"/>
        <v>0</v>
      </c>
    </row>
    <row r="37" spans="1:8" ht="13.5">
      <c r="A37" s="16"/>
      <c r="B37" s="16"/>
      <c r="C37" s="16"/>
      <c r="D37" s="16"/>
      <c r="E37" s="17"/>
      <c r="F37" s="18"/>
      <c r="G37" s="18"/>
      <c r="H37" s="18"/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3.5">
      <c r="A39" s="4" t="s">
        <v>31</v>
      </c>
      <c r="E39" s="19" t="s">
        <v>32</v>
      </c>
      <c r="F39" s="3"/>
      <c r="G39" s="3"/>
      <c r="H39" s="3"/>
    </row>
    <row r="40" spans="1:8" ht="13.5">
      <c r="A40" s="4"/>
      <c r="F40" s="3"/>
      <c r="G40" s="3"/>
      <c r="H40" s="3"/>
    </row>
    <row r="41" spans="6:8" ht="12.75">
      <c r="F41" s="3"/>
      <c r="G41" s="3"/>
      <c r="H41" s="3"/>
    </row>
    <row r="42" spans="1:8" ht="13.5">
      <c r="A42" s="4" t="s">
        <v>12</v>
      </c>
      <c r="B42" s="5"/>
      <c r="C42" s="5"/>
      <c r="D42" s="6"/>
      <c r="E42" s="6" t="s">
        <v>33</v>
      </c>
      <c r="F42" s="3"/>
      <c r="G42" s="3"/>
      <c r="H42" s="3"/>
    </row>
    <row r="43" spans="1:8" ht="13.5">
      <c r="A43" s="7"/>
      <c r="B43" s="7"/>
      <c r="C43" s="7"/>
      <c r="D43" s="7"/>
      <c r="E43" s="7"/>
      <c r="F43" s="3"/>
      <c r="G43" s="3"/>
      <c r="H43" s="3"/>
    </row>
    <row r="44" spans="1:8" ht="13.5">
      <c r="A44" s="7"/>
      <c r="B44" s="7"/>
      <c r="C44" s="7"/>
      <c r="D44" s="7"/>
      <c r="E44" s="7"/>
      <c r="F44" s="3"/>
      <c r="G44" s="3"/>
      <c r="H44" s="3"/>
    </row>
    <row r="45" spans="1:8" ht="13.5">
      <c r="A45" s="7"/>
      <c r="B45" s="7"/>
      <c r="C45" s="7"/>
      <c r="D45" s="7"/>
      <c r="E45" s="7"/>
      <c r="F45" s="3"/>
      <c r="G45" s="3"/>
      <c r="H45" s="3"/>
    </row>
    <row r="46" spans="1:8" ht="13.5">
      <c r="A46" s="7"/>
      <c r="B46" s="7"/>
      <c r="C46" s="7"/>
      <c r="D46" s="7"/>
      <c r="E46" s="7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</sheetData>
  <sheetProtection/>
  <mergeCells count="38">
    <mergeCell ref="A35:D35"/>
    <mergeCell ref="A36:D36"/>
    <mergeCell ref="A24:D24"/>
    <mergeCell ref="A33:D33"/>
    <mergeCell ref="A34:D34"/>
    <mergeCell ref="A27:D27"/>
    <mergeCell ref="A28:D28"/>
    <mergeCell ref="A29:D29"/>
    <mergeCell ref="A30:D30"/>
    <mergeCell ref="A32:D32"/>
    <mergeCell ref="A22:D22"/>
    <mergeCell ref="A10:D10"/>
    <mergeCell ref="A14:D14"/>
    <mergeCell ref="A31:D31"/>
    <mergeCell ref="A20:D20"/>
    <mergeCell ref="A21:D21"/>
    <mergeCell ref="A23:D23"/>
    <mergeCell ref="A19:D19"/>
    <mergeCell ref="A25:D25"/>
    <mergeCell ref="A26:D26"/>
    <mergeCell ref="H3:H4"/>
    <mergeCell ref="A5:D5"/>
    <mergeCell ref="F3:F4"/>
    <mergeCell ref="G3:G4"/>
    <mergeCell ref="A3:D4"/>
    <mergeCell ref="E3:E4"/>
    <mergeCell ref="A12:D12"/>
    <mergeCell ref="A13:D13"/>
    <mergeCell ref="A1:H1"/>
    <mergeCell ref="A6:D6"/>
    <mergeCell ref="A8:D8"/>
    <mergeCell ref="A7:D7"/>
    <mergeCell ref="A18:D18"/>
    <mergeCell ref="A15:D15"/>
    <mergeCell ref="A16:D16"/>
    <mergeCell ref="A11:D11"/>
    <mergeCell ref="A9:D9"/>
    <mergeCell ref="A17:D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Юля В. Моргунова</cp:lastModifiedBy>
  <cp:lastPrinted>2013-09-17T10:44:06Z</cp:lastPrinted>
  <dcterms:created xsi:type="dcterms:W3CDTF">2010-02-04T07:39:04Z</dcterms:created>
  <dcterms:modified xsi:type="dcterms:W3CDTF">2016-03-11T07:00:25Z</dcterms:modified>
  <cp:category/>
  <cp:version/>
  <cp:contentType/>
  <cp:contentStatus/>
</cp:coreProperties>
</file>